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265" activeTab="0"/>
  </bookViews>
  <sheets>
    <sheet name="январь" sheetId="1" r:id="rId1"/>
  </sheets>
  <definedNames>
    <definedName name="_GoBack" localSheetId="0">'январь'!#REF!</definedName>
    <definedName name="_xlnm.Print_Titles" localSheetId="0">'январь'!$4:$5</definedName>
    <definedName name="_xlnm.Print_Area" localSheetId="0">'январь'!$A$1:$C$18</definedName>
  </definedNames>
  <calcPr fullCalcOnLoad="1"/>
</workbook>
</file>

<file path=xl/sharedStrings.xml><?xml version="1.0" encoding="utf-8"?>
<sst xmlns="http://schemas.openxmlformats.org/spreadsheetml/2006/main" count="30" uniqueCount="20">
  <si>
    <t>Код ТНВЭД</t>
  </si>
  <si>
    <t>Комерческое наименование импортируемого товара, краткие технические характеристики</t>
  </si>
  <si>
    <t>Наименование товара по Справочнику кодов ТН ВЭД ЕАЭС</t>
  </si>
  <si>
    <t>Молниеотводы, ограничители напряжения и гасители скачков напряжения на напряжение более 1000 в</t>
  </si>
  <si>
    <t>Информация о товарных позициях импорта РУП "Брестэнерго" за январь 2023 года</t>
  </si>
  <si>
    <t>Трусы и кальсоны мужские или для мальчиков, трикотажные, из прочих текстильных материалов, машинного или ручного вязания</t>
  </si>
  <si>
    <t>Катушки индуктивности и дроссели прочие</t>
  </si>
  <si>
    <t>Поковка (полуфабрикат) из коррозионностойкой стали, кованная, круглого сечения</t>
  </si>
  <si>
    <t>Фритта стекловидная и стекло почее в порошке, гранулах или хлопьях</t>
  </si>
  <si>
    <t>Белье нательное термостойкое БНТм 616W</t>
  </si>
  <si>
    <t>Ограничитель перенапряжений ОПН-П-35/40,5/10/760 УХЛ1 с изолирующим основанием</t>
  </si>
  <si>
    <t>Ограничитель перенапряжений ОПН-П-10/10,5/10/600 УХЛ1</t>
  </si>
  <si>
    <t>Ограничитель перенапряжений ОПН-П-10/11,5/10/600 УХЛ2</t>
  </si>
  <si>
    <t>Ограничитель перенапряжений ОПН-П-10/12/10/550 УХЛ1 ЗЭУ</t>
  </si>
  <si>
    <t>Ограничитель перенапряжений ОПН-РВ-10/12.6/5/250 УХЛ1 ЗЭУ</t>
  </si>
  <si>
    <t>Ограничитель перенапряжения ОПН-П-10/11.5/10/1 УХЛ1</t>
  </si>
  <si>
    <t>Реактор шунтирующий РШТС 30000/10 У1</t>
  </si>
  <si>
    <t>Поковка Марка - 20Х13;30Х13</t>
  </si>
  <si>
    <t>Стеклоэмаль порошковая безгрунтовая кислотостойкая  RTU-8028, предназначена для получения эмалевого покрытия, защищающего стальных изделий (пакетов регенеративных воздухоподогревателей)</t>
  </si>
  <si>
    <t>Выключатель элегазовый 110кВ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</si>
</sst>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"/>
    <numFmt numFmtId="175" formatCode="#,##0.0_р_."/>
    <numFmt numFmtId="176" formatCode="#,##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"/>
    <numFmt numFmtId="183" formatCode="0.0000"/>
    <numFmt numFmtId="184" formatCode="#,##0.00&quot;р.&quot;"/>
    <numFmt numFmtId="185" formatCode="#,##0.00_р_."/>
    <numFmt numFmtId="186" formatCode="#,##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</font>
    <font>
      <sz val="15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0"/>
      <color indexed="8"/>
      <name val="Arial1"/>
      <family val="0"/>
    </font>
    <font>
      <b/>
      <sz val="20"/>
      <color indexed="8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11" fillId="33" borderId="10" xfId="61" applyFont="1" applyFill="1" applyBorder="1" applyAlignment="1">
      <alignment horizontal="center" vertical="top" wrapText="1"/>
      <protection/>
    </xf>
    <xf numFmtId="0" fontId="11" fillId="33" borderId="11" xfId="61" applyFont="1" applyFill="1" applyBorder="1" applyAlignment="1">
      <alignment horizontal="center" vertical="top" wrapText="1"/>
      <protection/>
    </xf>
    <xf numFmtId="0" fontId="10" fillId="0" borderId="0" xfId="0" applyFont="1" applyAlignment="1">
      <alignment horizontal="center" vertical="top"/>
    </xf>
    <xf numFmtId="0" fontId="6" fillId="33" borderId="10" xfId="61" applyFont="1" applyFill="1" applyBorder="1" applyAlignment="1">
      <alignment horizontal="center" vertical="center" wrapText="1"/>
      <protection/>
    </xf>
    <xf numFmtId="0" fontId="11" fillId="33" borderId="12" xfId="61" applyFont="1" applyFill="1" applyBorder="1" applyAlignment="1">
      <alignment horizontal="center" vertical="top" wrapText="1"/>
      <protection/>
    </xf>
    <xf numFmtId="0" fontId="11" fillId="33" borderId="10" xfId="61" applyFont="1" applyFill="1" applyBorder="1" applyAlignment="1">
      <alignment horizontal="left" vertical="top" wrapText="1"/>
      <protection/>
    </xf>
    <xf numFmtId="0" fontId="11" fillId="0" borderId="12" xfId="61" applyFont="1" applyBorder="1" applyAlignment="1">
      <alignment horizontal="center" vertical="top" wrapText="1"/>
      <protection/>
    </xf>
    <xf numFmtId="0" fontId="11" fillId="0" borderId="10" xfId="61" applyFont="1" applyBorder="1" applyAlignment="1">
      <alignment horizontal="left" vertical="top" wrapText="1"/>
      <protection/>
    </xf>
    <xf numFmtId="0" fontId="48" fillId="0" borderId="12" xfId="0" applyFont="1" applyBorder="1" applyAlignment="1">
      <alignment horizontal="center" vertical="top"/>
    </xf>
    <xf numFmtId="0" fontId="48" fillId="0" borderId="10" xfId="0" applyFont="1" applyBorder="1" applyAlignment="1">
      <alignment horizontal="left" vertical="top" wrapText="1"/>
    </xf>
    <xf numFmtId="0" fontId="11" fillId="33" borderId="13" xfId="61" applyFont="1" applyFill="1" applyBorder="1" applyAlignment="1">
      <alignment horizontal="center" vertical="top" wrapText="1"/>
      <protection/>
    </xf>
    <xf numFmtId="0" fontId="48" fillId="0" borderId="10" xfId="0" applyFont="1" applyBorder="1" applyAlignment="1">
      <alignment horizontal="center" vertical="top" wrapText="1"/>
    </xf>
    <xf numFmtId="0" fontId="11" fillId="0" borderId="10" xfId="61" applyFont="1" applyBorder="1" applyAlignment="1">
      <alignment horizontal="center" vertical="top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 11" xfId="34"/>
    <cellStyle name="Normal 2" xfId="35"/>
    <cellStyle name="Normal 3" xfId="36"/>
    <cellStyle name="Normal 3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3" xfId="60"/>
    <cellStyle name="Обычный_Лист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8"/>
  <sheetViews>
    <sheetView tabSelected="1" view="pageBreakPreview" zoomScale="55" zoomScaleNormal="55" zoomScaleSheetLayoutView="55" zoomScalePageLayoutView="0" workbookViewId="0" topLeftCell="A1">
      <selection activeCell="L10" sqref="L10"/>
    </sheetView>
  </sheetViews>
  <sheetFormatPr defaultColWidth="9.140625" defaultRowHeight="15"/>
  <cols>
    <col min="1" max="1" width="21.140625" style="0" customWidth="1"/>
    <col min="2" max="2" width="84.7109375" style="0" customWidth="1"/>
    <col min="3" max="3" width="88.28125" style="0" customWidth="1"/>
    <col min="4" max="4" width="30.140625" style="0" customWidth="1"/>
    <col min="16" max="16" width="10.57421875" style="0" customWidth="1"/>
    <col min="21" max="21" width="5.140625" style="0" customWidth="1"/>
    <col min="22" max="22" width="22.57421875" style="0" hidden="1" customWidth="1"/>
    <col min="23" max="23" width="50.57421875" style="0" hidden="1" customWidth="1"/>
  </cols>
  <sheetData>
    <row r="2" spans="1:16" ht="25.5">
      <c r="A2" s="9" t="s">
        <v>4</v>
      </c>
      <c r="B2" s="9"/>
      <c r="C2" s="9"/>
      <c r="P2" s="5"/>
    </row>
    <row r="3" spans="1:16" ht="18.75">
      <c r="A3" s="2"/>
      <c r="B3" s="3"/>
      <c r="C3" s="4"/>
      <c r="P3" s="5"/>
    </row>
    <row r="4" spans="1:16" ht="15">
      <c r="A4" s="10" t="s">
        <v>0</v>
      </c>
      <c r="B4" s="10" t="s">
        <v>2</v>
      </c>
      <c r="C4" s="10" t="s">
        <v>1</v>
      </c>
      <c r="D4" s="1"/>
      <c r="E4" s="1"/>
      <c r="F4" s="1"/>
      <c r="G4" s="1"/>
      <c r="H4" s="1"/>
      <c r="I4" s="1"/>
      <c r="J4" s="1"/>
      <c r="P4" s="5"/>
    </row>
    <row r="5" spans="1:16" ht="33.75" customHeight="1">
      <c r="A5" s="10"/>
      <c r="B5" s="10"/>
      <c r="C5" s="10"/>
      <c r="D5" s="1"/>
      <c r="E5" s="1"/>
      <c r="F5" s="1"/>
      <c r="G5" s="1"/>
      <c r="H5" s="1"/>
      <c r="I5" s="1"/>
      <c r="J5" s="1"/>
      <c r="P5" s="5"/>
    </row>
    <row r="6" spans="1:23" s="6" customFormat="1" ht="40.5" customHeight="1">
      <c r="A6" s="7">
        <f>V6</f>
        <v>6107190000</v>
      </c>
      <c r="B6" s="7" t="str">
        <f>UPPER(W6)</f>
        <v>ТРУСЫ И КАЛЬСОНЫ МУЖСКИЕ ИЛИ ДЛЯ МАЛЬЧИКОВ, ТРИКОТАЖНЫЕ, ИЗ ПРОЧИХ ТЕКСТИЛЬНЫХ МАТЕРИАЛОВ, МАШИННОГО ИЛИ РУЧНОГО ВЯЗАНИЯ</v>
      </c>
      <c r="C6" s="7" t="s">
        <v>9</v>
      </c>
      <c r="P6" s="5"/>
      <c r="V6" s="11">
        <v>6107190000</v>
      </c>
      <c r="W6" s="12" t="s">
        <v>5</v>
      </c>
    </row>
    <row r="7" spans="1:23" s="6" customFormat="1" ht="43.5" customHeight="1">
      <c r="A7" s="7">
        <f aca="true" t="shared" si="0" ref="A7:A18">V7</f>
        <v>6107190000</v>
      </c>
      <c r="B7" s="7" t="str">
        <f>UPPER(W7)</f>
        <v>ТРУСЫ И КАЛЬСОНЫ МУЖСКИЕ ИЛИ ДЛЯ МАЛЬЧИКОВ, ТРИКОТАЖНЫЕ, ИЗ ПРОЧИХ ТЕКСТИЛЬНЫХ МАТЕРИАЛОВ, МАШИННОГО ИЛИ РУЧНОГО ВЯЗАНИЯ</v>
      </c>
      <c r="C7" s="7" t="s">
        <v>9</v>
      </c>
      <c r="P7" s="5"/>
      <c r="V7" s="11">
        <v>6107190000</v>
      </c>
      <c r="W7" s="12" t="s">
        <v>5</v>
      </c>
    </row>
    <row r="8" spans="1:23" ht="63" customHeight="1">
      <c r="A8" s="7">
        <f t="shared" si="0"/>
        <v>8535400000</v>
      </c>
      <c r="B8" s="7" t="str">
        <f>UPPER(W8)</f>
        <v>МОЛНИЕОТВОДЫ, ОГРАНИЧИТЕЛИ НАПРЯЖЕНИЯ И ГАСИТЕЛИ СКАЧКОВ НАПРЯЖЕНИЯ НА НАПРЯЖЕНИЕ БОЛЕЕ 1000 В</v>
      </c>
      <c r="C8" s="19" t="s">
        <v>10</v>
      </c>
      <c r="P8" s="5"/>
      <c r="V8" s="13">
        <v>8535400000</v>
      </c>
      <c r="W8" s="14" t="s">
        <v>3</v>
      </c>
    </row>
    <row r="9" spans="1:23" ht="63" customHeight="1">
      <c r="A9" s="7">
        <f t="shared" si="0"/>
        <v>8535400000</v>
      </c>
      <c r="B9" s="7" t="str">
        <f aca="true" t="shared" si="1" ref="B9:B18">UPPER(W9)</f>
        <v>МОЛНИЕОТВОДЫ, ОГРАНИЧИТЕЛИ НАПРЯЖЕНИЯ И ГАСИТЕЛИ СКАЧКОВ НАПРЯЖЕНИЯ НА НАПРЯЖЕНИЕ БОЛЕЕ 1000 В</v>
      </c>
      <c r="C9" s="19" t="s">
        <v>11</v>
      </c>
      <c r="P9" s="5"/>
      <c r="V9" s="13">
        <v>8535400000</v>
      </c>
      <c r="W9" s="14" t="s">
        <v>3</v>
      </c>
    </row>
    <row r="10" spans="1:23" ht="63" customHeight="1">
      <c r="A10" s="7">
        <f t="shared" si="0"/>
        <v>8535400000</v>
      </c>
      <c r="B10" s="7" t="str">
        <f t="shared" si="1"/>
        <v>МОЛНИЕОТВОДЫ, ОГРАНИЧИТЕЛИ НАПРЯЖЕНИЯ И ГАСИТЕЛИ СКАЧКОВ НАПРЯЖЕНИЯ НА НАПРЯЖЕНИЕ БОЛЕЕ 1000 В</v>
      </c>
      <c r="C10" s="19" t="s">
        <v>12</v>
      </c>
      <c r="P10" s="5"/>
      <c r="V10" s="13">
        <v>8535400000</v>
      </c>
      <c r="W10" s="14" t="s">
        <v>3</v>
      </c>
    </row>
    <row r="11" spans="1:23" ht="62.25" customHeight="1">
      <c r="A11" s="7">
        <f t="shared" si="0"/>
        <v>8535400000</v>
      </c>
      <c r="B11" s="7" t="str">
        <f t="shared" si="1"/>
        <v>МОЛНИЕОТВОДЫ, ОГРАНИЧИТЕЛИ НАПРЯЖЕНИЯ И ГАСИТЕЛИ СКАЧКОВ НАПРЯЖЕНИЯ НА НАПРЯЖЕНИЕ БОЛЕЕ 1000 В</v>
      </c>
      <c r="C11" s="19" t="s">
        <v>13</v>
      </c>
      <c r="V11" s="13">
        <v>8535400000</v>
      </c>
      <c r="W11" s="14" t="s">
        <v>3</v>
      </c>
    </row>
    <row r="12" spans="1:23" ht="62.25" customHeight="1">
      <c r="A12" s="7">
        <f t="shared" si="0"/>
        <v>8535400000</v>
      </c>
      <c r="B12" s="7" t="str">
        <f t="shared" si="1"/>
        <v>МОЛНИЕОТВОДЫ, ОГРАНИЧИТЕЛИ НАПРЯЖЕНИЯ И ГАСИТЕЛИ СКАЧКОВ НАПРЯЖЕНИЯ НА НАПРЯЖЕНИЕ БОЛЕЕ 1000 В</v>
      </c>
      <c r="C12" s="19" t="s">
        <v>13</v>
      </c>
      <c r="V12" s="13">
        <v>8535400000</v>
      </c>
      <c r="W12" s="14" t="s">
        <v>3</v>
      </c>
    </row>
    <row r="13" spans="1:23" ht="62.25" customHeight="1">
      <c r="A13" s="7">
        <f t="shared" si="0"/>
        <v>8535400000</v>
      </c>
      <c r="B13" s="7" t="str">
        <f t="shared" si="1"/>
        <v>МОЛНИЕОТВОДЫ, ОГРАНИЧИТЕЛИ НАПРЯЖЕНИЯ И ГАСИТЕЛИ СКАЧКОВ НАПРЯЖЕНИЯ НА НАПРЯЖЕНИЕ БОЛЕЕ 1000 В</v>
      </c>
      <c r="C13" s="19" t="s">
        <v>14</v>
      </c>
      <c r="V13" s="13">
        <v>8535400000</v>
      </c>
      <c r="W13" s="14" t="s">
        <v>3</v>
      </c>
    </row>
    <row r="14" spans="1:23" ht="81">
      <c r="A14" s="7">
        <f t="shared" si="0"/>
        <v>8535400000</v>
      </c>
      <c r="B14" s="7" t="str">
        <f t="shared" si="1"/>
        <v>МОЛНИЕОТВОДЫ, ОГРАНИЧИТЕЛИ НАПРЯЖЕНИЯ И ГАСИТЕЛИ СКАЧКОВ НАПРЯЖЕНИЯ НА НАПРЯЖЕНИЕ БОЛЕЕ 1000 В</v>
      </c>
      <c r="C14" s="19" t="s">
        <v>15</v>
      </c>
      <c r="V14" s="13">
        <v>8535400000</v>
      </c>
      <c r="W14" s="14" t="s">
        <v>3</v>
      </c>
    </row>
    <row r="15" spans="1:23" ht="24" customHeight="1">
      <c r="A15" s="7">
        <f t="shared" si="0"/>
        <v>8504509500</v>
      </c>
      <c r="B15" s="7" t="str">
        <f t="shared" si="1"/>
        <v>КАТУШКИ ИНДУКТИВНОСТИ И ДРОССЕЛИ ПРОЧИЕ</v>
      </c>
      <c r="C15" s="7" t="s">
        <v>16</v>
      </c>
      <c r="V15" s="11">
        <v>8504509500</v>
      </c>
      <c r="W15" s="12" t="s">
        <v>6</v>
      </c>
    </row>
    <row r="16" spans="1:23" ht="60.75">
      <c r="A16" s="7">
        <f t="shared" si="0"/>
        <v>7224903800</v>
      </c>
      <c r="B16" s="7" t="str">
        <f t="shared" si="1"/>
        <v>ПОКОВКА (ПОЛУФАБРИКАТ) ИЗ КОРРОЗИОННОСТОЙКОЙ СТАЛИ, КОВАННАЯ, КРУГЛОГО СЕЧЕНИЯ</v>
      </c>
      <c r="C16" s="18" t="s">
        <v>17</v>
      </c>
      <c r="V16" s="15">
        <v>7224903800</v>
      </c>
      <c r="W16" s="16" t="s">
        <v>7</v>
      </c>
    </row>
    <row r="17" spans="1:23" ht="81">
      <c r="A17" s="7">
        <f t="shared" si="0"/>
        <v>3207209000</v>
      </c>
      <c r="B17" s="7" t="str">
        <f t="shared" si="1"/>
        <v>ФРИТТА СТЕКЛОВИДНАЯ И СТЕКЛО ПОЧЕЕ В ПОРОШКЕ, ГРАНУЛАХ ИЛИ ХЛОПЬЯХ</v>
      </c>
      <c r="C17" s="18" t="s">
        <v>18</v>
      </c>
      <c r="V17" s="15">
        <v>3207209000</v>
      </c>
      <c r="W17" s="16" t="s">
        <v>8</v>
      </c>
    </row>
    <row r="18" spans="1:23" ht="61.5" customHeight="1" thickBot="1">
      <c r="A18" s="7">
        <f t="shared" si="0"/>
        <v>8535400000</v>
      </c>
      <c r="B18" s="7" t="str">
        <f t="shared" si="1"/>
        <v>МОЛНИЕОТВОДЫ, ОГРАНИЧИТЕЛИ НАПРЯЖЕНИЯ И ГАСИТЕЛИ СКАЧКОВ НАПРЯЖЕНИЯ НА НАПРЯЖЕНИЕ БОЛЕЕ 1000 В</v>
      </c>
      <c r="C18" s="7" t="s">
        <v>19</v>
      </c>
      <c r="V18" s="17">
        <v>8535400000</v>
      </c>
      <c r="W18" s="8" t="s">
        <v>3</v>
      </c>
    </row>
  </sheetData>
  <sheetProtection/>
  <protectedRanges>
    <protectedRange sqref="C6:C18" name="Range1_5_1"/>
  </protectedRanges>
  <mergeCells count="4">
    <mergeCell ref="A2:C2"/>
    <mergeCell ref="A4:A5"/>
    <mergeCell ref="C4:C5"/>
    <mergeCell ref="B4:B5"/>
  </mergeCells>
  <printOptions/>
  <pageMargins left="0.31496062992125984" right="0.1968503937007874" top="0.4724409448818898" bottom="0.27" header="0.31496062992125984" footer="0.24"/>
  <pageSetup horizontalDpi="600" verticalDpi="600" orientation="landscape" paperSize="9" scale="34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Лутовинова Т.С.</dc:creator>
  <cp:keywords/>
  <dc:description/>
  <cp:lastModifiedBy>Сергей В. Гришин</cp:lastModifiedBy>
  <cp:lastPrinted>2021-11-11T12:49:17Z</cp:lastPrinted>
  <dcterms:created xsi:type="dcterms:W3CDTF">2018-11-09T12:33:08Z</dcterms:created>
  <dcterms:modified xsi:type="dcterms:W3CDTF">2023-02-13T07:50:40Z</dcterms:modified>
  <cp:category/>
  <cp:version/>
  <cp:contentType/>
  <cp:contentStatus/>
</cp:coreProperties>
</file>